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/>
  <c r="K23" i="1" l="1"/>
  <c r="I23" i="1"/>
  <c r="L7" i="1"/>
  <c r="H7" i="1"/>
  <c r="F7" i="1"/>
  <c r="E7" i="1"/>
</calcChain>
</file>

<file path=xl/sharedStrings.xml><?xml version="1.0" encoding="utf-8"?>
<sst xmlns="http://schemas.openxmlformats.org/spreadsheetml/2006/main" count="63" uniqueCount="47">
  <si>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</si>
  <si>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</si>
  <si>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</si>
  <si>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</si>
  <si>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</si>
  <si>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</si>
  <si>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</si>
  <si>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</si>
  <si>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</si>
  <si>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</si>
  <si>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</si>
  <si>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</si>
  <si>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</si>
  <si>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</si>
  <si>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</si>
  <si>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</si>
  <si>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</si>
  <si>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</si>
  <si>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</si>
  <si>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</si>
  <si>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</si>
  <si>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</si>
  <si>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</si>
  <si>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</si>
  <si>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</si>
  <si>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</si>
  <si>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</si>
  <si>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</si>
  <si>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</si>
  <si>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</si>
  <si>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</si>
  <si>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</si>
  <si>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</si>
  <si>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</si>
  <si>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</si>
  <si>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</si>
  <si>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</si>
  <si>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</si>
  <si>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</si>
  <si>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</si>
  <si>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</si>
  <si>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</si>
  <si>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</si>
  <si>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</si>
  <si>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</si>
  <si>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公用类项目</t>
    <phoneticPr fontId="5" type="noConversion"/>
  </si>
  <si>
    <t>保证单位正产运行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</si>
</sst>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44;&#29992;&#32463;&#361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单位开支情况</v>
          </cell>
        </row>
        <row r="17">
          <cell r="D17" t="str">
            <v>质量情况</v>
          </cell>
        </row>
        <row r="18">
          <cell r="D18" t="str">
            <v>时间保证</v>
          </cell>
        </row>
        <row r="19">
          <cell r="D19" t="str">
            <v>实际成本</v>
          </cell>
        </row>
        <row r="20">
          <cell r="D20" t="str">
            <v>提升单位办学条件</v>
          </cell>
        </row>
        <row r="21">
          <cell r="D21" t="str">
            <v>满足群众教育需求</v>
          </cell>
        </row>
        <row r="22">
          <cell r="D22" t="str">
            <v>生态影响</v>
          </cell>
        </row>
        <row r="23">
          <cell r="D23" t="str">
            <v>使用情况</v>
          </cell>
        </row>
        <row r="24">
          <cell r="D24" t="str">
            <v>工作人员对单位满意度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P11" sqref="P11"/>
    </sheetView>
  </sheetViews>
  <sheetFormatPr defaultColWidth="9" defaultRowHeight="14.4" x14ac:dyDescent="0.25"/>
  <cols>
    <col min="1" max="1" width="5.2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20.399999999999999" customHeight="1" x14ac:dyDescent="0.25">
      <c r="A3" s="7" t="s">
        <v>2</v>
      </c>
      <c r="B3" s="8"/>
      <c r="C3" s="7" t="s">
        <v>45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 ht="20.399999999999999" customHeight="1" x14ac:dyDescent="0.25">
      <c r="A4" s="7" t="s">
        <v>3</v>
      </c>
      <c r="B4" s="8"/>
      <c r="C4" s="7" t="s">
        <v>41</v>
      </c>
      <c r="D4" s="9"/>
      <c r="E4" s="9"/>
      <c r="F4" s="9"/>
      <c r="G4" s="8"/>
      <c r="H4" s="7" t="s">
        <v>4</v>
      </c>
      <c r="I4" s="8"/>
      <c r="J4" s="7" t="s">
        <v>42</v>
      </c>
      <c r="K4" s="9"/>
      <c r="L4" s="9"/>
      <c r="M4" s="9"/>
      <c r="N4" s="8"/>
    </row>
    <row r="5" spans="1:14" ht="20.399999999999999" customHeight="1" x14ac:dyDescent="0.25">
      <c r="A5" s="16" t="s">
        <v>5</v>
      </c>
      <c r="B5" s="17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20.399999999999999" customHeight="1" thickBot="1" x14ac:dyDescent="0.3">
      <c r="A6" s="18"/>
      <c r="B6" s="19"/>
      <c r="C6" s="10" t="s">
        <v>12</v>
      </c>
      <c r="D6" s="11"/>
      <c r="E6" s="1">
        <v>58.26</v>
      </c>
      <c r="F6" s="7">
        <v>56.03</v>
      </c>
      <c r="G6" s="8"/>
      <c r="H6" s="7">
        <v>51.79</v>
      </c>
      <c r="I6" s="8"/>
      <c r="J6" s="7">
        <v>10</v>
      </c>
      <c r="K6" s="8"/>
      <c r="L6" s="12">
        <f>H6/F6</f>
        <v>0.92432625379261102</v>
      </c>
      <c r="M6" s="13"/>
      <c r="N6" s="1">
        <v>10</v>
      </c>
    </row>
    <row r="7" spans="1:14" ht="20.399999999999999" customHeight="1" thickBot="1" x14ac:dyDescent="0.3">
      <c r="A7" s="18"/>
      <c r="B7" s="19"/>
      <c r="C7" s="7" t="s">
        <v>13</v>
      </c>
      <c r="D7" s="8"/>
      <c r="E7" s="1">
        <f>E6</f>
        <v>58.26</v>
      </c>
      <c r="F7" s="7">
        <f>F6</f>
        <v>56.03</v>
      </c>
      <c r="G7" s="8"/>
      <c r="H7" s="7">
        <f>H6</f>
        <v>51.79</v>
      </c>
      <c r="I7" s="8"/>
      <c r="J7" s="7" t="s">
        <v>14</v>
      </c>
      <c r="K7" s="8"/>
      <c r="L7" s="12">
        <f>L6</f>
        <v>0.92432625379261102</v>
      </c>
      <c r="M7" s="8"/>
      <c r="N7" s="1" t="s">
        <v>14</v>
      </c>
    </row>
    <row r="8" spans="1:14" ht="20.399999999999999" customHeight="1" thickBot="1" x14ac:dyDescent="0.3">
      <c r="A8" s="18"/>
      <c r="B8" s="19"/>
      <c r="C8" s="7" t="s">
        <v>15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7">
        <v>0</v>
      </c>
      <c r="M8" s="8"/>
      <c r="N8" s="1" t="s">
        <v>14</v>
      </c>
    </row>
    <row r="9" spans="1:14" ht="20.399999999999999" customHeight="1" x14ac:dyDescent="0.25">
      <c r="A9" s="20"/>
      <c r="B9" s="21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20.399999999999999" customHeight="1" x14ac:dyDescent="0.25">
      <c r="A10" s="26" t="s">
        <v>17</v>
      </c>
      <c r="B10" s="7" t="s">
        <v>18</v>
      </c>
      <c r="C10" s="9"/>
      <c r="D10" s="9"/>
      <c r="E10" s="9"/>
      <c r="F10" s="9"/>
      <c r="G10" s="8"/>
      <c r="H10" s="7" t="s">
        <v>19</v>
      </c>
      <c r="I10" s="9"/>
      <c r="J10" s="9"/>
      <c r="K10" s="9"/>
      <c r="L10" s="9"/>
      <c r="M10" s="9"/>
      <c r="N10" s="8"/>
    </row>
    <row r="11" spans="1:14" ht="20.399999999999999" customHeight="1" x14ac:dyDescent="0.25">
      <c r="A11" s="27"/>
      <c r="B11" s="7" t="s">
        <v>46</v>
      </c>
      <c r="C11" s="9"/>
      <c r="D11" s="9"/>
      <c r="E11" s="9"/>
      <c r="F11" s="9"/>
      <c r="G11" s="8"/>
      <c r="H11" s="7" t="s">
        <v>46</v>
      </c>
      <c r="I11" s="9"/>
      <c r="J11" s="9"/>
      <c r="K11" s="9"/>
      <c r="L11" s="9"/>
      <c r="M11" s="9"/>
      <c r="N11" s="8"/>
    </row>
    <row r="12" spans="1:14" ht="20.399999999999999" customHeight="1" x14ac:dyDescent="0.25">
      <c r="A12" s="26" t="s">
        <v>20</v>
      </c>
      <c r="B12" s="17" t="s">
        <v>21</v>
      </c>
      <c r="C12" s="19" t="s">
        <v>22</v>
      </c>
      <c r="D12" s="16" t="s">
        <v>43</v>
      </c>
      <c r="E12" s="32"/>
      <c r="F12" s="17"/>
      <c r="G12" s="3" t="s">
        <v>23</v>
      </c>
      <c r="H12" s="3" t="s">
        <v>24</v>
      </c>
      <c r="I12" s="16" t="s">
        <v>9</v>
      </c>
      <c r="J12" s="17"/>
      <c r="K12" s="16" t="s">
        <v>11</v>
      </c>
      <c r="L12" s="17"/>
      <c r="M12" s="16" t="s">
        <v>25</v>
      </c>
      <c r="N12" s="17"/>
    </row>
    <row r="13" spans="1:14" ht="20.399999999999999" customHeight="1" thickBot="1" x14ac:dyDescent="0.3">
      <c r="A13" s="28"/>
      <c r="B13" s="19"/>
      <c r="C13" s="21"/>
      <c r="D13" s="20"/>
      <c r="E13" s="33"/>
      <c r="F13" s="21"/>
      <c r="G13" s="1" t="s">
        <v>26</v>
      </c>
      <c r="H13" s="1" t="s">
        <v>27</v>
      </c>
      <c r="I13" s="20"/>
      <c r="J13" s="21"/>
      <c r="K13" s="20"/>
      <c r="L13" s="21"/>
      <c r="M13" s="20"/>
      <c r="N13" s="21"/>
    </row>
    <row r="14" spans="1:14" ht="20.399999999999999" customHeight="1" thickBot="1" x14ac:dyDescent="0.3">
      <c r="A14" s="18"/>
      <c r="B14" s="29" t="s">
        <v>28</v>
      </c>
      <c r="C14" s="1" t="s">
        <v>29</v>
      </c>
      <c r="D14" s="14" t="str">
        <f>[1]附件2!D16</f>
        <v>单位开支情况</v>
      </c>
      <c r="E14" s="14"/>
      <c r="F14" s="15"/>
      <c r="G14" s="4">
        <v>1</v>
      </c>
      <c r="H14" s="4">
        <v>1</v>
      </c>
      <c r="I14" s="7">
        <v>10</v>
      </c>
      <c r="J14" s="8"/>
      <c r="K14" s="7">
        <v>10</v>
      </c>
      <c r="L14" s="8"/>
      <c r="M14" s="7" t="s">
        <v>44</v>
      </c>
      <c r="N14" s="8"/>
    </row>
    <row r="15" spans="1:14" ht="20.399999999999999" customHeight="1" thickBot="1" x14ac:dyDescent="0.3">
      <c r="A15" s="18"/>
      <c r="B15" s="30"/>
      <c r="C15" s="1" t="s">
        <v>30</v>
      </c>
      <c r="D15" s="14" t="str">
        <f>[1]附件2!D17</f>
        <v>质量情况</v>
      </c>
      <c r="E15" s="14"/>
      <c r="F15" s="15"/>
      <c r="G15" s="4">
        <v>1</v>
      </c>
      <c r="H15" s="4">
        <v>1</v>
      </c>
      <c r="I15" s="7">
        <v>15</v>
      </c>
      <c r="J15" s="8"/>
      <c r="K15" s="7">
        <v>15</v>
      </c>
      <c r="L15" s="8"/>
      <c r="M15" s="7" t="s">
        <v>44</v>
      </c>
      <c r="N15" s="8"/>
    </row>
    <row r="16" spans="1:14" ht="20.399999999999999" customHeight="1" thickBot="1" x14ac:dyDescent="0.3">
      <c r="A16" s="18"/>
      <c r="B16" s="30"/>
      <c r="C16" s="1" t="s">
        <v>31</v>
      </c>
      <c r="D16" s="14" t="str">
        <f>[1]附件2!D18</f>
        <v>时间保证</v>
      </c>
      <c r="E16" s="14"/>
      <c r="F16" s="15"/>
      <c r="G16" s="4">
        <v>1</v>
      </c>
      <c r="H16" s="4">
        <v>1</v>
      </c>
      <c r="I16" s="7">
        <v>15</v>
      </c>
      <c r="J16" s="8"/>
      <c r="K16" s="7">
        <v>15</v>
      </c>
      <c r="L16" s="8"/>
      <c r="M16" s="7" t="s">
        <v>44</v>
      </c>
      <c r="N16" s="8"/>
    </row>
    <row r="17" spans="1:14" ht="20.399999999999999" customHeight="1" thickBot="1" x14ac:dyDescent="0.3">
      <c r="A17" s="18"/>
      <c r="B17" s="31"/>
      <c r="C17" s="1" t="s">
        <v>32</v>
      </c>
      <c r="D17" s="14" t="str">
        <f>[1]附件2!D19</f>
        <v>实际成本</v>
      </c>
      <c r="E17" s="14"/>
      <c r="F17" s="15"/>
      <c r="G17" s="4">
        <v>1</v>
      </c>
      <c r="H17" s="4">
        <v>1</v>
      </c>
      <c r="I17" s="7">
        <v>10</v>
      </c>
      <c r="J17" s="8"/>
      <c r="K17" s="7">
        <v>10</v>
      </c>
      <c r="L17" s="8"/>
      <c r="M17" s="7" t="s">
        <v>44</v>
      </c>
      <c r="N17" s="8"/>
    </row>
    <row r="18" spans="1:14" ht="20.399999999999999" customHeight="1" thickBot="1" x14ac:dyDescent="0.3">
      <c r="A18" s="18"/>
      <c r="B18" s="26" t="s">
        <v>33</v>
      </c>
      <c r="C18" s="1" t="s">
        <v>34</v>
      </c>
      <c r="D18" s="14" t="str">
        <f>[1]附件2!D20</f>
        <v>提升单位办学条件</v>
      </c>
      <c r="E18" s="14"/>
      <c r="F18" s="15"/>
      <c r="G18" s="4">
        <v>1</v>
      </c>
      <c r="H18" s="4">
        <v>1</v>
      </c>
      <c r="I18" s="7">
        <v>10</v>
      </c>
      <c r="J18" s="8"/>
      <c r="K18" s="7">
        <v>10</v>
      </c>
      <c r="L18" s="8"/>
      <c r="M18" s="7" t="s">
        <v>44</v>
      </c>
      <c r="N18" s="8"/>
    </row>
    <row r="19" spans="1:14" ht="20.399999999999999" customHeight="1" thickBot="1" x14ac:dyDescent="0.3">
      <c r="A19" s="18"/>
      <c r="B19" s="28"/>
      <c r="C19" s="1" t="s">
        <v>35</v>
      </c>
      <c r="D19" s="14" t="str">
        <f>[1]附件2!D21</f>
        <v>满足群众教育需求</v>
      </c>
      <c r="E19" s="14"/>
      <c r="F19" s="15"/>
      <c r="G19" s="4">
        <v>1</v>
      </c>
      <c r="H19" s="4">
        <v>1</v>
      </c>
      <c r="I19" s="7">
        <v>10</v>
      </c>
      <c r="J19" s="8"/>
      <c r="K19" s="7">
        <v>10</v>
      </c>
      <c r="L19" s="8"/>
      <c r="M19" s="7" t="s">
        <v>44</v>
      </c>
      <c r="N19" s="8"/>
    </row>
    <row r="20" spans="1:14" ht="20.399999999999999" customHeight="1" thickBot="1" x14ac:dyDescent="0.3">
      <c r="A20" s="18"/>
      <c r="B20" s="28"/>
      <c r="C20" s="1" t="s">
        <v>36</v>
      </c>
      <c r="D20" s="14" t="str">
        <f>[1]附件2!D22</f>
        <v>生态影响</v>
      </c>
      <c r="E20" s="14"/>
      <c r="F20" s="15"/>
      <c r="G20" s="4">
        <v>1</v>
      </c>
      <c r="H20" s="4">
        <v>1</v>
      </c>
      <c r="I20" s="7">
        <v>10</v>
      </c>
      <c r="J20" s="8"/>
      <c r="K20" s="7">
        <v>10</v>
      </c>
      <c r="L20" s="8"/>
      <c r="M20" s="7" t="s">
        <v>44</v>
      </c>
      <c r="N20" s="8"/>
    </row>
    <row r="21" spans="1:14" ht="20.399999999999999" customHeight="1" thickBot="1" x14ac:dyDescent="0.3">
      <c r="A21" s="18"/>
      <c r="B21" s="27"/>
      <c r="C21" s="1" t="s">
        <v>37</v>
      </c>
      <c r="D21" s="14" t="str">
        <f>[1]附件2!D23</f>
        <v>使用情况</v>
      </c>
      <c r="E21" s="14"/>
      <c r="F21" s="15"/>
      <c r="G21" s="4">
        <v>1</v>
      </c>
      <c r="H21" s="4">
        <v>1</v>
      </c>
      <c r="I21" s="7">
        <v>10</v>
      </c>
      <c r="J21" s="8"/>
      <c r="K21" s="7">
        <v>9</v>
      </c>
      <c r="L21" s="8"/>
      <c r="M21" s="7" t="s">
        <v>44</v>
      </c>
      <c r="N21" s="8"/>
    </row>
    <row r="22" spans="1:14" ht="20.399999999999999" customHeight="1" thickBot="1" x14ac:dyDescent="0.3">
      <c r="A22" s="18"/>
      <c r="B22" s="2" t="s">
        <v>38</v>
      </c>
      <c r="C22" s="1" t="s">
        <v>39</v>
      </c>
      <c r="D22" s="14" t="str">
        <f>[1]附件2!D24</f>
        <v>工作人员对单位满意度</v>
      </c>
      <c r="E22" s="14"/>
      <c r="F22" s="15"/>
      <c r="G22" s="4">
        <v>1</v>
      </c>
      <c r="H22" s="4">
        <v>1</v>
      </c>
      <c r="I22" s="7">
        <v>10</v>
      </c>
      <c r="J22" s="8"/>
      <c r="K22" s="7">
        <v>10</v>
      </c>
      <c r="L22" s="8"/>
      <c r="M22" s="7" t="s">
        <v>44</v>
      </c>
      <c r="N22" s="8"/>
    </row>
    <row r="23" spans="1:14" ht="20.399999999999999" customHeight="1" thickBot="1" x14ac:dyDescent="0.3">
      <c r="A23" s="22" t="s">
        <v>40</v>
      </c>
      <c r="B23" s="23"/>
      <c r="C23" s="24"/>
      <c r="D23" s="23"/>
      <c r="E23" s="23"/>
      <c r="F23" s="23"/>
      <c r="G23" s="23"/>
      <c r="H23" s="25"/>
      <c r="I23" s="22">
        <f>SUM(I14:J22)</f>
        <v>100</v>
      </c>
      <c r="J23" s="25"/>
      <c r="K23" s="22">
        <f>SUM(K14:L22)</f>
        <v>99</v>
      </c>
      <c r="L23" s="25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2024-04-26T02:41:17Z</cp:lastPrinted>
  <dcterms:created xsi:type="dcterms:W3CDTF">2006-09-16T00:00:00Z</dcterms:created>
  <dcterms:modified xsi:type="dcterms:W3CDTF">2024-04-26T02:42:57Z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